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13_ncr:40009_{622342CE-0A86-D446-BA5D-C27F24D9BDB1}" xr6:coauthVersionLast="47" xr6:coauthVersionMax="47" xr10:uidLastSave="{00000000-0000-0000-0000-000000000000}"/>
  <bookViews>
    <workbookView xWindow="1080" yWindow="1240" windowWidth="21620" windowHeight="15140"/>
  </bookViews>
  <sheets>
    <sheet name="Sheet2" sheetId="3" r:id="rId1"/>
  </sheets>
  <definedNames>
    <definedName name="_xlnm._FilterDatabase" localSheetId="0" hidden="1">Sheet2!$A$2:$C$2</definedName>
  </definedNames>
  <calcPr calcId="0"/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3" i="3"/>
  <c r="I3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3" i="3"/>
</calcChain>
</file>

<file path=xl/sharedStrings.xml><?xml version="1.0" encoding="utf-8"?>
<sst xmlns="http://schemas.openxmlformats.org/spreadsheetml/2006/main" count="115" uniqueCount="61">
  <si>
    <t>State</t>
  </si>
  <si>
    <t>TX</t>
  </si>
  <si>
    <t>OH</t>
  </si>
  <si>
    <t>GA</t>
  </si>
  <si>
    <t>OR</t>
  </si>
  <si>
    <t>NY</t>
  </si>
  <si>
    <t>NM</t>
  </si>
  <si>
    <t>LA</t>
  </si>
  <si>
    <t>NJ</t>
  </si>
  <si>
    <t>PA</t>
  </si>
  <si>
    <t>IA</t>
  </si>
  <si>
    <t>AK</t>
  </si>
  <si>
    <t>MI</t>
  </si>
  <si>
    <t>AL</t>
  </si>
  <si>
    <t>WI</t>
  </si>
  <si>
    <t>NC</t>
  </si>
  <si>
    <t>SC</t>
  </si>
  <si>
    <t>CA</t>
  </si>
  <si>
    <t>MD</t>
  </si>
  <si>
    <t>ME</t>
  </si>
  <si>
    <t>MA</t>
  </si>
  <si>
    <t>WV</t>
  </si>
  <si>
    <t>WA</t>
  </si>
  <si>
    <t>MT</t>
  </si>
  <si>
    <t>ND</t>
  </si>
  <si>
    <t>VA</t>
  </si>
  <si>
    <t>IL</t>
  </si>
  <si>
    <t>IN</t>
  </si>
  <si>
    <t>ID</t>
  </si>
  <si>
    <t>NH</t>
  </si>
  <si>
    <t>CO</t>
  </si>
  <si>
    <t>KY</t>
  </si>
  <si>
    <t>CT</t>
  </si>
  <si>
    <t>VT</t>
  </si>
  <si>
    <t>FL</t>
  </si>
  <si>
    <t>MO</t>
  </si>
  <si>
    <t>NV</t>
  </si>
  <si>
    <t>WY</t>
  </si>
  <si>
    <t>TN</t>
  </si>
  <si>
    <t>DE</t>
  </si>
  <si>
    <t>MN</t>
  </si>
  <si>
    <t>OK</t>
  </si>
  <si>
    <t>AR</t>
  </si>
  <si>
    <t>AZ</t>
  </si>
  <si>
    <t>NE</t>
  </si>
  <si>
    <t>MS</t>
  </si>
  <si>
    <t>HI</t>
  </si>
  <si>
    <t>KS</t>
  </si>
  <si>
    <t>UT</t>
  </si>
  <si>
    <t>RI</t>
  </si>
  <si>
    <t>SD</t>
  </si>
  <si>
    <t>US</t>
  </si>
  <si>
    <t>DC</t>
  </si>
  <si>
    <t>Jul 21 Pop</t>
  </si>
  <si>
    <t>2021 Metro Pop</t>
  </si>
  <si>
    <t>Metro %</t>
  </si>
  <si>
    <t>Jul 19 Pop</t>
  </si>
  <si>
    <t>2019 Metro Pop</t>
  </si>
  <si>
    <t>Difference</t>
  </si>
  <si>
    <t>Mystery Data, 2017</t>
  </si>
  <si>
    <t>Table B1001,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</si>
</sst>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1" fillId="0" borderId="0"/>
  </cellStyleXfs>
  <cellXfs count="27">
    <xf numFmtId="0" fontId="0" fillId="0" borderId="0" xfId="0"/>
    <xf numFmtId="0" fontId="18" fillId="0" borderId="0" xfId="0" applyFont="1"/>
    <xf numFmtId="0" fontId="22" fillId="0" borderId="0" xfId="0" applyFont="1" applyAlignment="1">
      <alignment horizontal="center"/>
    </xf>
    <xf numFmtId="0" fontId="23" fillId="0" borderId="0" xfId="45" applyFont="1" applyAlignment="1">
      <alignment horizontal="center"/>
    </xf>
    <xf numFmtId="0" fontId="18" fillId="33" borderId="0" xfId="0" applyFont="1" applyFill="1" applyAlignment="1"/>
    <xf numFmtId="0" fontId="18" fillId="0" borderId="0" xfId="0" applyFont="1" applyAlignment="1"/>
    <xf numFmtId="165" fontId="18" fillId="0" borderId="0" xfId="1" applyNumberFormat="1" applyFont="1" applyAlignment="1"/>
    <xf numFmtId="9" fontId="18" fillId="0" borderId="0" xfId="2" applyFont="1" applyAlignment="1"/>
    <xf numFmtId="0" fontId="20" fillId="0" borderId="0" xfId="0" applyFont="1" applyAlignment="1"/>
    <xf numFmtId="3" fontId="20" fillId="0" borderId="0" xfId="45" applyNumberFormat="1" applyFont="1" applyAlignment="1"/>
    <xf numFmtId="9" fontId="20" fillId="0" borderId="0" xfId="2" applyFont="1" applyAlignment="1"/>
    <xf numFmtId="0" fontId="18" fillId="0" borderId="10" xfId="0" applyFont="1" applyBorder="1" applyAlignment="1"/>
    <xf numFmtId="165" fontId="18" fillId="0" borderId="10" xfId="1" applyNumberFormat="1" applyFont="1" applyBorder="1" applyAlignment="1"/>
    <xf numFmtId="0" fontId="18" fillId="0" borderId="11" xfId="0" applyFont="1" applyBorder="1" applyAlignment="1"/>
    <xf numFmtId="0" fontId="18" fillId="33" borderId="11" xfId="0" applyFont="1" applyFill="1" applyBorder="1" applyAlignment="1"/>
    <xf numFmtId="0" fontId="20" fillId="0" borderId="11" xfId="45" applyFont="1" applyBorder="1" applyAlignment="1"/>
    <xf numFmtId="0" fontId="20" fillId="0" borderId="11" xfId="45" applyFont="1" applyBorder="1" applyAlignment="1">
      <alignment wrapText="1"/>
    </xf>
    <xf numFmtId="9" fontId="20" fillId="0" borderId="0" xfId="2" applyNumberFormat="1" applyFont="1" applyAlignment="1"/>
    <xf numFmtId="9" fontId="18" fillId="0" borderId="0" xfId="0" applyNumberFormat="1" applyFont="1"/>
    <xf numFmtId="0" fontId="18" fillId="0" borderId="0" xfId="0" applyFont="1" applyFill="1" applyAlignment="1"/>
    <xf numFmtId="0" fontId="20" fillId="0" borderId="0" xfId="45" applyFont="1" applyFill="1" applyAlignment="1"/>
    <xf numFmtId="3" fontId="20" fillId="0" borderId="0" xfId="45" applyNumberFormat="1" applyFont="1" applyFill="1" applyAlignment="1"/>
    <xf numFmtId="9" fontId="20" fillId="0" borderId="0" xfId="2" applyFont="1" applyFill="1" applyAlignment="1"/>
    <xf numFmtId="0" fontId="18" fillId="0" borderId="0" xfId="0" applyFont="1" applyFill="1"/>
    <xf numFmtId="0" fontId="20" fillId="0" borderId="0" xfId="45" applyFont="1" applyFill="1" applyAlignment="1"/>
    <xf numFmtId="165" fontId="18" fillId="0" borderId="0" xfId="0" applyNumberFormat="1" applyFont="1" applyFill="1" applyAlignment="1"/>
    <xf numFmtId="0" fontId="18" fillId="0" borderId="11" xfId="0" applyFont="1" applyBorder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5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L21" sqref="L21"/>
    </sheetView>
  </sheetViews>
  <sheetFormatPr baseColWidth="10" defaultRowHeight="14" x14ac:dyDescent="0.2"/>
  <cols>
    <col min="1" max="1" width="7.1640625" style="19" customWidth="1"/>
    <col min="2" max="2" width="10.6640625" style="19" customWidth="1"/>
    <col min="3" max="3" width="13.5" style="19" customWidth="1"/>
    <col min="4" max="4" width="10.5" style="19" customWidth="1"/>
    <col min="5" max="5" width="10.83203125" style="19"/>
    <col min="6" max="6" width="7.1640625" style="20" customWidth="1"/>
    <col min="7" max="7" width="11.83203125" style="20" customWidth="1"/>
    <col min="8" max="8" width="11.1640625" style="20" customWidth="1"/>
    <col min="9" max="9" width="8.6640625" style="20" customWidth="1"/>
    <col min="10" max="16384" width="10.83203125" style="23"/>
  </cols>
  <sheetData>
    <row r="1" spans="1:11" s="1" customFormat="1" x14ac:dyDescent="0.2">
      <c r="A1" s="2" t="s">
        <v>60</v>
      </c>
      <c r="B1" s="2"/>
      <c r="C1" s="2"/>
      <c r="D1" s="2"/>
      <c r="E1" s="4"/>
      <c r="F1" s="3" t="s">
        <v>59</v>
      </c>
      <c r="G1" s="3"/>
      <c r="H1" s="3"/>
      <c r="I1" s="3"/>
    </row>
    <row r="2" spans="1:11" s="1" customFormat="1" ht="15" x14ac:dyDescent="0.2">
      <c r="A2" s="13" t="s">
        <v>0</v>
      </c>
      <c r="B2" s="13" t="s">
        <v>53</v>
      </c>
      <c r="C2" s="13" t="s">
        <v>54</v>
      </c>
      <c r="D2" s="13" t="s">
        <v>55</v>
      </c>
      <c r="E2" s="14"/>
      <c r="F2" s="15" t="s">
        <v>0</v>
      </c>
      <c r="G2" s="16" t="s">
        <v>56</v>
      </c>
      <c r="H2" s="16" t="s">
        <v>57</v>
      </c>
      <c r="I2" s="13" t="s">
        <v>55</v>
      </c>
      <c r="K2" s="26" t="s">
        <v>58</v>
      </c>
    </row>
    <row r="3" spans="1:11" s="1" customFormat="1" x14ac:dyDescent="0.2">
      <c r="A3" s="5" t="s">
        <v>11</v>
      </c>
      <c r="B3" s="6">
        <v>732673</v>
      </c>
      <c r="C3" s="6">
        <v>494400</v>
      </c>
      <c r="D3" s="7">
        <f>C3/B3</f>
        <v>0.67478943539614533</v>
      </c>
      <c r="E3" s="4"/>
      <c r="F3" s="8" t="s">
        <v>11</v>
      </c>
      <c r="G3" s="9">
        <v>714000</v>
      </c>
      <c r="H3" s="9">
        <v>480000</v>
      </c>
      <c r="I3" s="10">
        <f>H3/G3</f>
        <v>0.67226890756302526</v>
      </c>
      <c r="K3" s="18">
        <f>I3-D3</f>
        <v>-2.5205278331200676E-3</v>
      </c>
    </row>
    <row r="4" spans="1:11" s="1" customFormat="1" x14ac:dyDescent="0.2">
      <c r="A4" s="5" t="s">
        <v>13</v>
      </c>
      <c r="B4" s="6">
        <v>5039877</v>
      </c>
      <c r="C4" s="6">
        <v>4123186</v>
      </c>
      <c r="D4" s="7">
        <f t="shared" ref="D4:D54" si="0">C4/B4</f>
        <v>0.81811242615643198</v>
      </c>
      <c r="E4" s="4"/>
      <c r="F4" s="8" t="s">
        <v>13</v>
      </c>
      <c r="G4" s="9">
        <v>4782000</v>
      </c>
      <c r="H4" s="9">
        <v>3637000</v>
      </c>
      <c r="I4" s="10">
        <f t="shared" ref="I4:I54" si="1">H4/G4</f>
        <v>0.76056043496445003</v>
      </c>
      <c r="K4" s="18">
        <f t="shared" ref="K4:K54" si="2">I4-D4</f>
        <v>-5.7551991191981955E-2</v>
      </c>
    </row>
    <row r="5" spans="1:11" s="1" customFormat="1" x14ac:dyDescent="0.2">
      <c r="A5" s="5" t="s">
        <v>42</v>
      </c>
      <c r="B5" s="6">
        <v>3025891</v>
      </c>
      <c r="C5" s="6">
        <v>3360658</v>
      </c>
      <c r="D5" s="7">
        <f t="shared" si="0"/>
        <v>1.1106341900617041</v>
      </c>
      <c r="E5" s="4"/>
      <c r="F5" s="8" t="s">
        <v>42</v>
      </c>
      <c r="G5" s="9">
        <v>2929000</v>
      </c>
      <c r="H5" s="9">
        <v>1864000</v>
      </c>
      <c r="I5" s="10">
        <f t="shared" si="1"/>
        <v>0.63639467395015359</v>
      </c>
      <c r="K5" s="18">
        <f t="shared" si="2"/>
        <v>-0.47423951611155046</v>
      </c>
    </row>
    <row r="6" spans="1:11" s="1" customFormat="1" x14ac:dyDescent="0.2">
      <c r="A6" s="5" t="s">
        <v>43</v>
      </c>
      <c r="B6" s="6">
        <v>7276316</v>
      </c>
      <c r="C6" s="6">
        <v>6936212</v>
      </c>
      <c r="D6" s="7">
        <f t="shared" si="0"/>
        <v>0.95325876446267588</v>
      </c>
      <c r="E6" s="4"/>
      <c r="F6" s="8" t="s">
        <v>43</v>
      </c>
      <c r="G6" s="9">
        <v>7116000</v>
      </c>
      <c r="H6" s="9">
        <v>6773000</v>
      </c>
      <c r="I6" s="10">
        <f t="shared" si="1"/>
        <v>0.95179876335019675</v>
      </c>
      <c r="K6" s="18">
        <f t="shared" si="2"/>
        <v>-1.4600011124791257E-3</v>
      </c>
    </row>
    <row r="7" spans="1:11" s="1" customFormat="1" x14ac:dyDescent="0.2">
      <c r="A7" s="5" t="s">
        <v>17</v>
      </c>
      <c r="B7" s="6">
        <v>39237836</v>
      </c>
      <c r="C7" s="6">
        <v>38374563</v>
      </c>
      <c r="D7" s="7">
        <f t="shared" si="0"/>
        <v>0.97799896508054118</v>
      </c>
      <c r="E7" s="4"/>
      <c r="F7" s="8" t="s">
        <v>17</v>
      </c>
      <c r="G7" s="9">
        <v>38733000</v>
      </c>
      <c r="H7" s="9">
        <v>37927000</v>
      </c>
      <c r="I7" s="10">
        <f t="shared" si="1"/>
        <v>0.97919087083365608</v>
      </c>
      <c r="K7" s="18">
        <f t="shared" si="2"/>
        <v>1.1919057531148969E-3</v>
      </c>
    </row>
    <row r="8" spans="1:11" s="1" customFormat="1" x14ac:dyDescent="0.2">
      <c r="A8" s="5" t="s">
        <v>30</v>
      </c>
      <c r="B8" s="6">
        <v>5812069</v>
      </c>
      <c r="C8" s="6">
        <v>5094428</v>
      </c>
      <c r="D8" s="7">
        <f t="shared" si="0"/>
        <v>0.8765257260366317</v>
      </c>
      <c r="E8" s="4"/>
      <c r="F8" s="8" t="s">
        <v>30</v>
      </c>
      <c r="G8" s="9">
        <v>5638000</v>
      </c>
      <c r="H8" s="9">
        <v>4952000</v>
      </c>
      <c r="I8" s="10">
        <f t="shared" si="1"/>
        <v>0.87832564739269248</v>
      </c>
      <c r="K8" s="18">
        <f t="shared" si="2"/>
        <v>1.7999213560607741E-3</v>
      </c>
    </row>
    <row r="9" spans="1:11" s="1" customFormat="1" x14ac:dyDescent="0.2">
      <c r="A9" s="5" t="s">
        <v>32</v>
      </c>
      <c r="B9" s="6">
        <v>3605597</v>
      </c>
      <c r="C9" s="6">
        <v>4282626</v>
      </c>
      <c r="D9" s="7">
        <f t="shared" si="0"/>
        <v>1.1877716783101384</v>
      </c>
      <c r="E9" s="4"/>
      <c r="F9" s="8" t="s">
        <v>32</v>
      </c>
      <c r="G9" s="9">
        <v>3460000</v>
      </c>
      <c r="H9" s="9">
        <v>3282000</v>
      </c>
      <c r="I9" s="10">
        <f t="shared" si="1"/>
        <v>0.94855491329479769</v>
      </c>
      <c r="K9" s="18">
        <f t="shared" si="2"/>
        <v>-0.23921676501534073</v>
      </c>
    </row>
    <row r="10" spans="1:11" s="1" customFormat="1" x14ac:dyDescent="0.2">
      <c r="A10" s="5" t="s">
        <v>52</v>
      </c>
      <c r="B10" s="6">
        <v>670050</v>
      </c>
      <c r="C10" s="6">
        <v>6358652</v>
      </c>
      <c r="D10" s="7">
        <f t="shared" si="0"/>
        <v>9.48981717782255</v>
      </c>
      <c r="E10" s="4"/>
      <c r="F10" s="8" t="s">
        <v>52</v>
      </c>
      <c r="G10" s="9">
        <v>673000</v>
      </c>
      <c r="H10" s="9">
        <v>673000</v>
      </c>
      <c r="I10" s="17">
        <f t="shared" si="1"/>
        <v>1</v>
      </c>
      <c r="K10" s="18">
        <f t="shared" si="2"/>
        <v>-8.48981717782255</v>
      </c>
    </row>
    <row r="11" spans="1:11" s="1" customFormat="1" x14ac:dyDescent="0.2">
      <c r="A11" s="5" t="s">
        <v>39</v>
      </c>
      <c r="B11" s="6">
        <v>1003384</v>
      </c>
      <c r="C11" s="6">
        <v>6841973</v>
      </c>
      <c r="D11" s="7">
        <f t="shared" si="0"/>
        <v>6.8188978496766941</v>
      </c>
      <c r="E11" s="4"/>
      <c r="F11" s="8" t="s">
        <v>39</v>
      </c>
      <c r="G11" s="9">
        <v>945000</v>
      </c>
      <c r="H11" s="9">
        <v>945000</v>
      </c>
      <c r="I11" s="10">
        <f t="shared" si="1"/>
        <v>1</v>
      </c>
      <c r="K11" s="18">
        <f t="shared" si="2"/>
        <v>-5.8188978496766941</v>
      </c>
    </row>
    <row r="12" spans="1:11" s="1" customFormat="1" x14ac:dyDescent="0.2">
      <c r="A12" s="5" t="s">
        <v>34</v>
      </c>
      <c r="B12" s="6">
        <v>21781128</v>
      </c>
      <c r="C12" s="6">
        <v>21095906</v>
      </c>
      <c r="D12" s="7">
        <f t="shared" si="0"/>
        <v>0.96854056410668909</v>
      </c>
      <c r="E12" s="4"/>
      <c r="F12" s="8" t="s">
        <v>34</v>
      </c>
      <c r="G12" s="9">
        <v>21049000</v>
      </c>
      <c r="H12" s="9">
        <v>20420000</v>
      </c>
      <c r="I12" s="10">
        <f t="shared" si="1"/>
        <v>0.97011734524205429</v>
      </c>
      <c r="K12" s="18">
        <f t="shared" si="2"/>
        <v>1.5767811353651906E-3</v>
      </c>
    </row>
    <row r="13" spans="1:11" s="1" customFormat="1" x14ac:dyDescent="0.2">
      <c r="A13" s="5" t="s">
        <v>3</v>
      </c>
      <c r="B13" s="6">
        <v>10799566</v>
      </c>
      <c r="C13" s="6">
        <v>9648882</v>
      </c>
      <c r="D13" s="7">
        <f t="shared" si="0"/>
        <v>0.89345090349001066</v>
      </c>
      <c r="E13" s="4"/>
      <c r="F13" s="8" t="s">
        <v>3</v>
      </c>
      <c r="G13" s="9">
        <v>10333000</v>
      </c>
      <c r="H13" s="9">
        <v>8618000</v>
      </c>
      <c r="I13" s="10">
        <f t="shared" si="1"/>
        <v>0.83402690409368041</v>
      </c>
      <c r="K13" s="18">
        <f t="shared" si="2"/>
        <v>-5.9423999396330252E-2</v>
      </c>
    </row>
    <row r="14" spans="1:11" s="1" customFormat="1" x14ac:dyDescent="0.2">
      <c r="A14" s="5" t="s">
        <v>46</v>
      </c>
      <c r="B14" s="6">
        <v>1441553</v>
      </c>
      <c r="C14" s="6">
        <v>1165158</v>
      </c>
      <c r="D14" s="7">
        <f t="shared" si="0"/>
        <v>0.80826580777813928</v>
      </c>
      <c r="E14" s="4"/>
      <c r="F14" s="8" t="s">
        <v>46</v>
      </c>
      <c r="G14" s="9">
        <v>1379000</v>
      </c>
      <c r="H14" s="9">
        <v>1109000</v>
      </c>
      <c r="I14" s="10">
        <f t="shared" si="1"/>
        <v>0.80420594633792608</v>
      </c>
      <c r="K14" s="18">
        <f t="shared" si="2"/>
        <v>-4.0598614402131972E-3</v>
      </c>
    </row>
    <row r="15" spans="1:11" s="1" customFormat="1" x14ac:dyDescent="0.2">
      <c r="A15" s="5" t="s">
        <v>10</v>
      </c>
      <c r="B15" s="6">
        <v>3193079</v>
      </c>
      <c r="C15" s="6">
        <v>3067571</v>
      </c>
      <c r="D15" s="7">
        <f t="shared" si="0"/>
        <v>0.96069373792505608</v>
      </c>
      <c r="E15" s="4"/>
      <c r="F15" s="8" t="s">
        <v>10</v>
      </c>
      <c r="G15" s="9">
        <v>3059000</v>
      </c>
      <c r="H15" s="9">
        <v>1875000</v>
      </c>
      <c r="I15" s="10">
        <f t="shared" si="1"/>
        <v>0.61294540699575029</v>
      </c>
      <c r="K15" s="18">
        <f t="shared" si="2"/>
        <v>-0.34774833092930579</v>
      </c>
    </row>
    <row r="16" spans="1:11" s="1" customFormat="1" x14ac:dyDescent="0.2">
      <c r="A16" s="5" t="s">
        <v>28</v>
      </c>
      <c r="B16" s="6">
        <v>1900923</v>
      </c>
      <c r="C16" s="6">
        <v>1577793</v>
      </c>
      <c r="D16" s="7">
        <f t="shared" si="0"/>
        <v>0.83001415628092245</v>
      </c>
      <c r="E16" s="4"/>
      <c r="F16" s="8" t="s">
        <v>28</v>
      </c>
      <c r="G16" s="9">
        <v>1754000</v>
      </c>
      <c r="H16" s="9">
        <v>1301000</v>
      </c>
      <c r="I16" s="10">
        <f t="shared" si="1"/>
        <v>0.74173318129988597</v>
      </c>
      <c r="K16" s="18">
        <f t="shared" si="2"/>
        <v>-8.8280974981036486E-2</v>
      </c>
    </row>
    <row r="17" spans="1:11" s="1" customFormat="1" x14ac:dyDescent="0.2">
      <c r="A17" s="5" t="s">
        <v>26</v>
      </c>
      <c r="B17" s="6">
        <v>12671469</v>
      </c>
      <c r="C17" s="6">
        <v>14545623</v>
      </c>
      <c r="D17" s="7">
        <f t="shared" si="0"/>
        <v>1.1479034514467108</v>
      </c>
      <c r="E17" s="4"/>
      <c r="F17" s="8" t="s">
        <v>26</v>
      </c>
      <c r="G17" s="9">
        <v>12373000</v>
      </c>
      <c r="H17" s="9">
        <v>11012000</v>
      </c>
      <c r="I17" s="10">
        <f t="shared" si="1"/>
        <v>0.89000242463428436</v>
      </c>
      <c r="K17" s="18">
        <f t="shared" si="2"/>
        <v>-0.25790102681242644</v>
      </c>
    </row>
    <row r="18" spans="1:11" s="1" customFormat="1" x14ac:dyDescent="0.2">
      <c r="A18" s="5" t="s">
        <v>27</v>
      </c>
      <c r="B18" s="6">
        <v>6805985</v>
      </c>
      <c r="C18" s="6">
        <v>17416326</v>
      </c>
      <c r="D18" s="7">
        <f t="shared" si="0"/>
        <v>2.558972139962107</v>
      </c>
      <c r="E18" s="4"/>
      <c r="F18" s="8" t="s">
        <v>27</v>
      </c>
      <c r="G18" s="9">
        <v>6517000</v>
      </c>
      <c r="H18" s="9">
        <v>5103000</v>
      </c>
      <c r="I18" s="10">
        <f t="shared" si="1"/>
        <v>0.78302900107411388</v>
      </c>
      <c r="K18" s="18">
        <f t="shared" si="2"/>
        <v>-1.7759431388879932</v>
      </c>
    </row>
    <row r="19" spans="1:11" s="1" customFormat="1" x14ac:dyDescent="0.2">
      <c r="A19" s="5" t="s">
        <v>47</v>
      </c>
      <c r="B19" s="6">
        <v>2934582</v>
      </c>
      <c r="C19" s="6">
        <v>3453702</v>
      </c>
      <c r="D19" s="7">
        <f t="shared" si="0"/>
        <v>1.176897425255113</v>
      </c>
      <c r="E19" s="4"/>
      <c r="F19" s="8" t="s">
        <v>47</v>
      </c>
      <c r="G19" s="9">
        <v>2827000</v>
      </c>
      <c r="H19" s="9">
        <v>1970000</v>
      </c>
      <c r="I19" s="10">
        <f t="shared" si="1"/>
        <v>0.6968517863459498</v>
      </c>
      <c r="K19" s="18">
        <f t="shared" si="2"/>
        <v>-0.48004563890916319</v>
      </c>
    </row>
    <row r="20" spans="1:11" s="1" customFormat="1" x14ac:dyDescent="0.2">
      <c r="A20" s="5" t="s">
        <v>31</v>
      </c>
      <c r="B20" s="6">
        <v>4509394</v>
      </c>
      <c r="C20" s="6">
        <v>5530849</v>
      </c>
      <c r="D20" s="7">
        <f t="shared" si="0"/>
        <v>1.2265171329007845</v>
      </c>
      <c r="E20" s="4"/>
      <c r="F20" s="8" t="s">
        <v>31</v>
      </c>
      <c r="G20" s="9">
        <v>4327000</v>
      </c>
      <c r="H20" s="9">
        <v>2585000</v>
      </c>
      <c r="I20" s="10">
        <f t="shared" si="1"/>
        <v>0.59741160157152762</v>
      </c>
      <c r="K20" s="18">
        <f t="shared" si="2"/>
        <v>-0.62910553132925684</v>
      </c>
    </row>
    <row r="21" spans="1:11" s="1" customFormat="1" x14ac:dyDescent="0.2">
      <c r="A21" s="5" t="s">
        <v>7</v>
      </c>
      <c r="B21" s="6">
        <v>4624047</v>
      </c>
      <c r="C21" s="6">
        <v>3907881</v>
      </c>
      <c r="D21" s="7">
        <f t="shared" si="0"/>
        <v>0.8451213839305699</v>
      </c>
      <c r="E21" s="4"/>
      <c r="F21" s="8" t="s">
        <v>7</v>
      </c>
      <c r="G21" s="9">
        <v>4516000</v>
      </c>
      <c r="H21" s="9">
        <v>3826000</v>
      </c>
      <c r="I21" s="10">
        <f t="shared" si="1"/>
        <v>0.84720992028343667</v>
      </c>
      <c r="K21" s="18">
        <f t="shared" si="2"/>
        <v>2.0885363528667655E-3</v>
      </c>
    </row>
    <row r="22" spans="1:11" s="1" customFormat="1" x14ac:dyDescent="0.2">
      <c r="A22" s="5" t="s">
        <v>20</v>
      </c>
      <c r="B22" s="6">
        <v>6984723</v>
      </c>
      <c r="C22" s="6">
        <v>8610526</v>
      </c>
      <c r="D22" s="7">
        <f t="shared" si="0"/>
        <v>1.2327655656494896</v>
      </c>
      <c r="E22" s="4"/>
      <c r="F22" s="8" t="s">
        <v>20</v>
      </c>
      <c r="G22" s="9">
        <v>6656000</v>
      </c>
      <c r="H22" s="9">
        <v>6628000</v>
      </c>
      <c r="I22" s="10">
        <f t="shared" si="1"/>
        <v>0.99579326923076927</v>
      </c>
      <c r="K22" s="18">
        <f t="shared" si="2"/>
        <v>-0.23697229641872031</v>
      </c>
    </row>
    <row r="23" spans="1:11" s="1" customFormat="1" x14ac:dyDescent="0.2">
      <c r="A23" s="5" t="s">
        <v>18</v>
      </c>
      <c r="B23" s="6">
        <v>6165129</v>
      </c>
      <c r="C23" s="6">
        <v>16364677</v>
      </c>
      <c r="D23" s="7">
        <f t="shared" si="0"/>
        <v>2.6543932819572795</v>
      </c>
      <c r="E23" s="4"/>
      <c r="F23" s="8" t="s">
        <v>18</v>
      </c>
      <c r="G23" s="9">
        <v>5898000</v>
      </c>
      <c r="H23" s="9">
        <v>5751000</v>
      </c>
      <c r="I23" s="10">
        <f t="shared" si="1"/>
        <v>0.97507629704984744</v>
      </c>
      <c r="K23" s="18">
        <f t="shared" si="2"/>
        <v>-1.6793169849074321</v>
      </c>
    </row>
    <row r="24" spans="1:11" s="1" customFormat="1" x14ac:dyDescent="0.2">
      <c r="A24" s="5" t="s">
        <v>19</v>
      </c>
      <c r="B24" s="6">
        <v>1372247</v>
      </c>
      <c r="C24" s="6">
        <v>820692</v>
      </c>
      <c r="D24" s="7">
        <f t="shared" si="0"/>
        <v>0.59806434264385344</v>
      </c>
      <c r="E24" s="4"/>
      <c r="F24" s="8" t="s">
        <v>19</v>
      </c>
      <c r="G24" s="9">
        <v>1304000</v>
      </c>
      <c r="H24" s="9">
        <v>776000</v>
      </c>
      <c r="I24" s="10">
        <f t="shared" si="1"/>
        <v>0.59509202453987731</v>
      </c>
      <c r="K24" s="18">
        <f t="shared" si="2"/>
        <v>-2.9723181039761348E-3</v>
      </c>
    </row>
    <row r="25" spans="1:11" s="1" customFormat="1" x14ac:dyDescent="0.2">
      <c r="A25" s="5" t="s">
        <v>12</v>
      </c>
      <c r="B25" s="6">
        <v>10050811</v>
      </c>
      <c r="C25" s="6">
        <v>8510295</v>
      </c>
      <c r="D25" s="7">
        <f t="shared" si="0"/>
        <v>0.84672719445226863</v>
      </c>
      <c r="E25" s="4"/>
      <c r="F25" s="8" t="s">
        <v>12</v>
      </c>
      <c r="G25" s="9">
        <v>9772000</v>
      </c>
      <c r="H25" s="9">
        <v>8027000</v>
      </c>
      <c r="I25" s="10">
        <f t="shared" si="1"/>
        <v>0.8214285714285714</v>
      </c>
      <c r="K25" s="18">
        <f t="shared" si="2"/>
        <v>-2.5298623023697231E-2</v>
      </c>
    </row>
    <row r="26" spans="1:11" s="1" customFormat="1" x14ac:dyDescent="0.2">
      <c r="A26" s="5" t="s">
        <v>40</v>
      </c>
      <c r="B26" s="6">
        <v>5707390</v>
      </c>
      <c r="C26" s="6">
        <v>5008775</v>
      </c>
      <c r="D26" s="7">
        <f t="shared" si="0"/>
        <v>0.87759466235880146</v>
      </c>
      <c r="E26" s="4"/>
      <c r="F26" s="8" t="s">
        <v>40</v>
      </c>
      <c r="G26" s="9">
        <v>5515000</v>
      </c>
      <c r="H26" s="9">
        <v>4305000</v>
      </c>
      <c r="I26" s="10">
        <f t="shared" si="1"/>
        <v>0.78059836808703531</v>
      </c>
      <c r="K26" s="18">
        <f t="shared" si="2"/>
        <v>-9.6996294271766148E-2</v>
      </c>
    </row>
    <row r="27" spans="1:11" s="1" customFormat="1" x14ac:dyDescent="0.2">
      <c r="A27" s="5" t="s">
        <v>35</v>
      </c>
      <c r="B27" s="6">
        <v>6168187</v>
      </c>
      <c r="C27" s="6">
        <v>6249522</v>
      </c>
      <c r="D27" s="7">
        <f t="shared" si="0"/>
        <v>1.013186208524482</v>
      </c>
      <c r="E27" s="4"/>
      <c r="F27" s="8" t="s">
        <v>35</v>
      </c>
      <c r="G27" s="9">
        <v>5953000</v>
      </c>
      <c r="H27" s="9">
        <v>4479000</v>
      </c>
      <c r="I27" s="10">
        <f t="shared" si="1"/>
        <v>0.75239375104989081</v>
      </c>
      <c r="K27" s="18">
        <f t="shared" si="2"/>
        <v>-0.26079245747459123</v>
      </c>
    </row>
    <row r="28" spans="1:11" s="1" customFormat="1" x14ac:dyDescent="0.2">
      <c r="A28" s="5" t="s">
        <v>45</v>
      </c>
      <c r="B28" s="6">
        <v>2949965</v>
      </c>
      <c r="C28" s="6">
        <v>2513785</v>
      </c>
      <c r="D28" s="7">
        <f t="shared" si="0"/>
        <v>0.852140618617509</v>
      </c>
      <c r="E28" s="4"/>
      <c r="F28" s="8" t="s">
        <v>45</v>
      </c>
      <c r="G28" s="9">
        <v>2878000</v>
      </c>
      <c r="H28" s="9">
        <v>1394000</v>
      </c>
      <c r="I28" s="10">
        <f t="shared" si="1"/>
        <v>0.48436414176511466</v>
      </c>
      <c r="K28" s="18">
        <f t="shared" si="2"/>
        <v>-0.36777647685239434</v>
      </c>
    </row>
    <row r="29" spans="1:11" s="1" customFormat="1" x14ac:dyDescent="0.2">
      <c r="A29" s="5" t="s">
        <v>23</v>
      </c>
      <c r="B29" s="6">
        <v>1104271</v>
      </c>
      <c r="C29" s="6">
        <v>391081</v>
      </c>
      <c r="D29" s="7">
        <f t="shared" si="0"/>
        <v>0.35415310191067229</v>
      </c>
      <c r="E29" s="4"/>
      <c r="F29" s="8" t="s">
        <v>23</v>
      </c>
      <c r="G29" s="9">
        <v>1043000</v>
      </c>
      <c r="H29" s="9">
        <v>373000</v>
      </c>
      <c r="I29" s="10">
        <f t="shared" si="1"/>
        <v>0.35762224352828381</v>
      </c>
      <c r="K29" s="18">
        <f t="shared" si="2"/>
        <v>3.4691416176115264E-3</v>
      </c>
    </row>
    <row r="30" spans="1:11" s="1" customFormat="1" x14ac:dyDescent="0.2">
      <c r="A30" s="5" t="s">
        <v>15</v>
      </c>
      <c r="B30" s="6">
        <v>10551162</v>
      </c>
      <c r="C30" s="6">
        <v>11168259</v>
      </c>
      <c r="D30" s="7">
        <f t="shared" si="0"/>
        <v>1.0584861648413701</v>
      </c>
      <c r="E30" s="4"/>
      <c r="F30" s="8" t="s">
        <v>15</v>
      </c>
      <c r="G30" s="9">
        <v>10199000</v>
      </c>
      <c r="H30" s="9">
        <v>8273000</v>
      </c>
      <c r="I30" s="10">
        <f t="shared" si="1"/>
        <v>0.81115795666241786</v>
      </c>
      <c r="K30" s="18">
        <f t="shared" si="2"/>
        <v>-0.24732820817895229</v>
      </c>
    </row>
    <row r="31" spans="1:11" s="1" customFormat="1" x14ac:dyDescent="0.2">
      <c r="A31" s="5" t="s">
        <v>24</v>
      </c>
      <c r="B31" s="6">
        <v>774948</v>
      </c>
      <c r="C31" s="6">
        <v>489626</v>
      </c>
      <c r="D31" s="7">
        <f t="shared" si="0"/>
        <v>0.63181787681237966</v>
      </c>
      <c r="E31" s="4"/>
      <c r="F31" s="8" t="s">
        <v>24</v>
      </c>
      <c r="G31" s="9">
        <v>739000</v>
      </c>
      <c r="H31" s="9">
        <v>369000</v>
      </c>
      <c r="I31" s="10">
        <f t="shared" si="1"/>
        <v>0.49932341001353181</v>
      </c>
      <c r="K31" s="18">
        <f t="shared" si="2"/>
        <v>-0.13249446679884785</v>
      </c>
    </row>
    <row r="32" spans="1:11" s="1" customFormat="1" x14ac:dyDescent="0.2">
      <c r="A32" s="5" t="s">
        <v>44</v>
      </c>
      <c r="B32" s="6">
        <v>1963692</v>
      </c>
      <c r="C32" s="6">
        <v>1540805</v>
      </c>
      <c r="D32" s="7">
        <f t="shared" si="0"/>
        <v>0.78464698129849286</v>
      </c>
      <c r="E32" s="4"/>
      <c r="F32" s="8" t="s">
        <v>44</v>
      </c>
      <c r="G32" s="9">
        <v>1878000</v>
      </c>
      <c r="H32" s="9">
        <v>1232000</v>
      </c>
      <c r="I32" s="10">
        <f t="shared" si="1"/>
        <v>0.65601703940362088</v>
      </c>
      <c r="K32" s="18">
        <f t="shared" si="2"/>
        <v>-0.12862994189487198</v>
      </c>
    </row>
    <row r="33" spans="1:11" s="1" customFormat="1" x14ac:dyDescent="0.2">
      <c r="A33" s="5" t="s">
        <v>29</v>
      </c>
      <c r="B33" s="6">
        <v>1388992</v>
      </c>
      <c r="C33" s="6">
        <v>5324011</v>
      </c>
      <c r="D33" s="7">
        <f t="shared" si="0"/>
        <v>3.8330033578307146</v>
      </c>
      <c r="E33" s="4"/>
      <c r="F33" s="8" t="s">
        <v>29</v>
      </c>
      <c r="G33" s="9">
        <v>1316000</v>
      </c>
      <c r="H33" s="9">
        <v>835000</v>
      </c>
      <c r="I33" s="10">
        <f t="shared" si="1"/>
        <v>0.63449848024316113</v>
      </c>
      <c r="K33" s="18">
        <f t="shared" si="2"/>
        <v>-3.1985048775875535</v>
      </c>
    </row>
    <row r="34" spans="1:11" s="1" customFormat="1" x14ac:dyDescent="0.2">
      <c r="A34" s="5" t="s">
        <v>8</v>
      </c>
      <c r="B34" s="6">
        <v>9267130</v>
      </c>
      <c r="C34" s="6">
        <v>27772521</v>
      </c>
      <c r="D34" s="7">
        <f t="shared" si="0"/>
        <v>2.9968847960479672</v>
      </c>
      <c r="E34" s="4"/>
      <c r="F34" s="8" t="s">
        <v>8</v>
      </c>
      <c r="G34" s="9">
        <v>8713000</v>
      </c>
      <c r="H34" s="9">
        <v>8713000</v>
      </c>
      <c r="I34" s="10">
        <f t="shared" si="1"/>
        <v>1</v>
      </c>
      <c r="K34" s="18">
        <f t="shared" si="2"/>
        <v>-1.9968847960479672</v>
      </c>
    </row>
    <row r="35" spans="1:11" s="1" customFormat="1" x14ac:dyDescent="0.2">
      <c r="A35" s="5" t="s">
        <v>6</v>
      </c>
      <c r="B35" s="6">
        <v>2115877</v>
      </c>
      <c r="C35" s="6">
        <v>1419013</v>
      </c>
      <c r="D35" s="7">
        <f t="shared" si="0"/>
        <v>0.67065004251192295</v>
      </c>
      <c r="E35" s="4"/>
      <c r="F35" s="8" t="s">
        <v>6</v>
      </c>
      <c r="G35" s="9">
        <v>2053000</v>
      </c>
      <c r="H35" s="9">
        <v>1385000</v>
      </c>
      <c r="I35" s="10">
        <f t="shared" si="1"/>
        <v>0.67462250365319043</v>
      </c>
      <c r="K35" s="18">
        <f t="shared" si="2"/>
        <v>3.9724611412674804E-3</v>
      </c>
    </row>
    <row r="36" spans="1:11" s="1" customFormat="1" x14ac:dyDescent="0.2">
      <c r="A36" s="5" t="s">
        <v>36</v>
      </c>
      <c r="B36" s="6">
        <v>3143991</v>
      </c>
      <c r="C36" s="6">
        <v>2848466</v>
      </c>
      <c r="D36" s="7">
        <f t="shared" si="0"/>
        <v>0.90600322965301106</v>
      </c>
      <c r="E36" s="4"/>
      <c r="F36" s="8" t="s">
        <v>36</v>
      </c>
      <c r="G36" s="9">
        <v>3037000</v>
      </c>
      <c r="H36" s="9">
        <v>2762000</v>
      </c>
      <c r="I36" s="10">
        <f t="shared" si="1"/>
        <v>0.90945011524530783</v>
      </c>
      <c r="K36" s="18">
        <f t="shared" si="2"/>
        <v>3.4468855922967778E-3</v>
      </c>
    </row>
    <row r="37" spans="1:11" s="1" customFormat="1" x14ac:dyDescent="0.2">
      <c r="A37" s="5" t="s">
        <v>5</v>
      </c>
      <c r="B37" s="6">
        <v>19835913</v>
      </c>
      <c r="C37" s="6">
        <v>25424429</v>
      </c>
      <c r="D37" s="7">
        <f t="shared" si="0"/>
        <v>1.2817372711808124</v>
      </c>
      <c r="E37" s="4"/>
      <c r="F37" s="8" t="s">
        <v>5</v>
      </c>
      <c r="G37" s="9">
        <v>18932000</v>
      </c>
      <c r="H37" s="9">
        <v>17647000</v>
      </c>
      <c r="I37" s="10">
        <f t="shared" si="1"/>
        <v>0.93212550179590115</v>
      </c>
      <c r="K37" s="18">
        <f t="shared" si="2"/>
        <v>-0.34961176938491123</v>
      </c>
    </row>
    <row r="38" spans="1:11" s="1" customFormat="1" x14ac:dyDescent="0.2">
      <c r="A38" s="5" t="s">
        <v>2</v>
      </c>
      <c r="B38" s="6">
        <v>11780017</v>
      </c>
      <c r="C38" s="6">
        <v>10555303</v>
      </c>
      <c r="D38" s="7">
        <f t="shared" si="0"/>
        <v>0.8960346152301818</v>
      </c>
      <c r="E38" s="4"/>
      <c r="F38" s="8" t="s">
        <v>2</v>
      </c>
      <c r="G38" s="9">
        <v>11362000</v>
      </c>
      <c r="H38" s="9">
        <v>9134000</v>
      </c>
      <c r="I38" s="10">
        <f t="shared" si="1"/>
        <v>0.80390776271783138</v>
      </c>
      <c r="K38" s="18">
        <f t="shared" si="2"/>
        <v>-9.2126852512350421E-2</v>
      </c>
    </row>
    <row r="39" spans="1:11" s="1" customFormat="1" x14ac:dyDescent="0.2">
      <c r="A39" s="5" t="s">
        <v>41</v>
      </c>
      <c r="B39" s="6">
        <v>3986639</v>
      </c>
      <c r="C39" s="6">
        <v>2902503</v>
      </c>
      <c r="D39" s="7">
        <f t="shared" si="0"/>
        <v>0.72805764454719879</v>
      </c>
      <c r="E39" s="4"/>
      <c r="F39" s="8" t="s">
        <v>41</v>
      </c>
      <c r="G39" s="9">
        <v>3842000</v>
      </c>
      <c r="H39" s="9">
        <v>2576000</v>
      </c>
      <c r="I39" s="10">
        <f t="shared" si="1"/>
        <v>0.67048412285268089</v>
      </c>
      <c r="K39" s="18">
        <f t="shared" si="2"/>
        <v>-5.7573521694517904E-2</v>
      </c>
    </row>
    <row r="40" spans="1:11" s="1" customFormat="1" x14ac:dyDescent="0.2">
      <c r="A40" s="5" t="s">
        <v>4</v>
      </c>
      <c r="B40" s="6">
        <v>4246155</v>
      </c>
      <c r="C40" s="6">
        <v>4072905</v>
      </c>
      <c r="D40" s="7">
        <f t="shared" si="0"/>
        <v>0.95919838065261398</v>
      </c>
      <c r="E40" s="4"/>
      <c r="F40" s="8" t="s">
        <v>4</v>
      </c>
      <c r="G40" s="9">
        <v>4137000</v>
      </c>
      <c r="H40" s="9">
        <v>3473000</v>
      </c>
      <c r="I40" s="10">
        <f t="shared" si="1"/>
        <v>0.83949722020788009</v>
      </c>
      <c r="K40" s="18">
        <f t="shared" si="2"/>
        <v>-0.11970116044473389</v>
      </c>
    </row>
    <row r="41" spans="1:11" s="1" customFormat="1" x14ac:dyDescent="0.2">
      <c r="A41" s="5" t="s">
        <v>9</v>
      </c>
      <c r="B41" s="6">
        <v>12964056</v>
      </c>
      <c r="C41" s="6">
        <v>33809939</v>
      </c>
      <c r="D41" s="7">
        <f t="shared" si="0"/>
        <v>2.6079753898008464</v>
      </c>
      <c r="E41" s="4"/>
      <c r="F41" s="8" t="s">
        <v>9</v>
      </c>
      <c r="G41" s="9">
        <v>12387000</v>
      </c>
      <c r="H41" s="9">
        <v>11016000</v>
      </c>
      <c r="I41" s="10">
        <f t="shared" si="1"/>
        <v>0.88931944780818595</v>
      </c>
      <c r="K41" s="18">
        <f t="shared" si="2"/>
        <v>-1.7186559419926604</v>
      </c>
    </row>
    <row r="42" spans="1:11" s="1" customFormat="1" x14ac:dyDescent="0.2">
      <c r="A42" s="5" t="s">
        <v>49</v>
      </c>
      <c r="B42" s="6">
        <v>1095610</v>
      </c>
      <c r="C42" s="6">
        <v>1675774</v>
      </c>
      <c r="D42" s="7">
        <f t="shared" si="0"/>
        <v>1.529535144805177</v>
      </c>
      <c r="E42" s="4"/>
      <c r="F42" s="8" t="s">
        <v>49</v>
      </c>
      <c r="G42" s="9">
        <v>1019000</v>
      </c>
      <c r="H42" s="9">
        <v>1019000</v>
      </c>
      <c r="I42" s="10">
        <f t="shared" si="1"/>
        <v>1</v>
      </c>
      <c r="K42" s="18">
        <f t="shared" si="2"/>
        <v>-0.52953514480517705</v>
      </c>
    </row>
    <row r="43" spans="1:11" s="1" customFormat="1" x14ac:dyDescent="0.2">
      <c r="A43" s="5" t="s">
        <v>16</v>
      </c>
      <c r="B43" s="6">
        <v>5190705</v>
      </c>
      <c r="C43" s="6">
        <v>7310362</v>
      </c>
      <c r="D43" s="7">
        <f t="shared" si="0"/>
        <v>1.408356283009726</v>
      </c>
      <c r="E43" s="4"/>
      <c r="F43" s="8" t="s">
        <v>16</v>
      </c>
      <c r="G43" s="9">
        <v>5003000</v>
      </c>
      <c r="H43" s="9">
        <v>4290000</v>
      </c>
      <c r="I43" s="10">
        <f t="shared" si="1"/>
        <v>0.85748550869478313</v>
      </c>
      <c r="K43" s="18">
        <f t="shared" si="2"/>
        <v>-0.55087077431494291</v>
      </c>
    </row>
    <row r="44" spans="1:11" s="1" customFormat="1" x14ac:dyDescent="0.2">
      <c r="A44" s="5" t="s">
        <v>50</v>
      </c>
      <c r="B44" s="6">
        <v>895376</v>
      </c>
      <c r="C44" s="6">
        <v>573147</v>
      </c>
      <c r="D44" s="7">
        <f t="shared" si="0"/>
        <v>0.64011878808455891</v>
      </c>
      <c r="E44" s="4"/>
      <c r="F44" s="8" t="s">
        <v>50</v>
      </c>
      <c r="G44" s="9">
        <v>855000</v>
      </c>
      <c r="H44" s="9">
        <v>415000</v>
      </c>
      <c r="I44" s="10">
        <f t="shared" si="1"/>
        <v>0.4853801169590643</v>
      </c>
      <c r="K44" s="18">
        <f t="shared" si="2"/>
        <v>-0.15473867112549461</v>
      </c>
    </row>
    <row r="45" spans="1:11" s="1" customFormat="1" x14ac:dyDescent="0.2">
      <c r="A45" s="5" t="s">
        <v>38</v>
      </c>
      <c r="B45" s="6">
        <v>6975218</v>
      </c>
      <c r="C45" s="6">
        <v>6108004</v>
      </c>
      <c r="D45" s="7">
        <f t="shared" si="0"/>
        <v>0.87567212953057527</v>
      </c>
      <c r="E45" s="4"/>
      <c r="F45" s="8" t="s">
        <v>38</v>
      </c>
      <c r="G45" s="9">
        <v>6656000</v>
      </c>
      <c r="H45" s="9">
        <v>5225000</v>
      </c>
      <c r="I45" s="10">
        <f t="shared" si="1"/>
        <v>0.78500600961538458</v>
      </c>
      <c r="K45" s="18">
        <f t="shared" si="2"/>
        <v>-9.066611991519069E-2</v>
      </c>
    </row>
    <row r="46" spans="1:11" s="1" customFormat="1" x14ac:dyDescent="0.2">
      <c r="A46" s="5" t="s">
        <v>1</v>
      </c>
      <c r="B46" s="6">
        <v>29527941</v>
      </c>
      <c r="C46" s="6">
        <v>26511135</v>
      </c>
      <c r="D46" s="7">
        <f t="shared" si="0"/>
        <v>0.89783215836146513</v>
      </c>
      <c r="E46" s="4"/>
      <c r="F46" s="8" t="s">
        <v>1</v>
      </c>
      <c r="G46" s="9">
        <v>28361000</v>
      </c>
      <c r="H46" s="9">
        <v>25410000</v>
      </c>
      <c r="I46" s="10">
        <f t="shared" si="1"/>
        <v>0.89594866189485556</v>
      </c>
      <c r="K46" s="18">
        <f t="shared" si="2"/>
        <v>-1.8834964666095688E-3</v>
      </c>
    </row>
    <row r="47" spans="1:11" s="1" customFormat="1" x14ac:dyDescent="0.2">
      <c r="A47" s="5" t="s">
        <v>51</v>
      </c>
      <c r="B47" s="6">
        <v>331893745</v>
      </c>
      <c r="C47" s="6">
        <v>331893745</v>
      </c>
      <c r="D47" s="7">
        <f t="shared" si="0"/>
        <v>1</v>
      </c>
      <c r="E47" s="4"/>
      <c r="F47" s="8" t="s">
        <v>51</v>
      </c>
      <c r="G47" s="9">
        <v>320119000</v>
      </c>
      <c r="H47" s="9">
        <v>276431000</v>
      </c>
      <c r="I47" s="10">
        <f t="shared" si="1"/>
        <v>0.86352575136121257</v>
      </c>
      <c r="K47" s="18">
        <f t="shared" si="2"/>
        <v>-0.13647424863878743</v>
      </c>
    </row>
    <row r="48" spans="1:11" s="1" customFormat="1" x14ac:dyDescent="0.2">
      <c r="A48" s="5" t="s">
        <v>48</v>
      </c>
      <c r="B48" s="6">
        <v>3337975</v>
      </c>
      <c r="C48" s="6">
        <v>3012021</v>
      </c>
      <c r="D48" s="7">
        <f t="shared" si="0"/>
        <v>0.90234977793422655</v>
      </c>
      <c r="E48" s="4"/>
      <c r="F48" s="8" t="s">
        <v>48</v>
      </c>
      <c r="G48" s="9">
        <v>3158000</v>
      </c>
      <c r="H48" s="9">
        <v>2829000</v>
      </c>
      <c r="I48" s="10">
        <f t="shared" si="1"/>
        <v>0.89582013932868909</v>
      </c>
      <c r="K48" s="18">
        <f t="shared" si="2"/>
        <v>-6.5296386055374578E-3</v>
      </c>
    </row>
    <row r="49" spans="1:11" s="1" customFormat="1" x14ac:dyDescent="0.2">
      <c r="A49" s="5" t="s">
        <v>25</v>
      </c>
      <c r="B49" s="6">
        <v>8642274</v>
      </c>
      <c r="C49" s="6">
        <v>11162064</v>
      </c>
      <c r="D49" s="7">
        <f t="shared" si="0"/>
        <v>1.2915656226590362</v>
      </c>
      <c r="E49" s="4"/>
      <c r="F49" s="8" t="s">
        <v>25</v>
      </c>
      <c r="G49" s="9">
        <v>8279000</v>
      </c>
      <c r="H49" s="9">
        <v>7276000</v>
      </c>
      <c r="I49" s="10">
        <f t="shared" si="1"/>
        <v>0.87885010266940455</v>
      </c>
      <c r="K49" s="18">
        <f t="shared" si="2"/>
        <v>-0.41271551998963163</v>
      </c>
    </row>
    <row r="50" spans="1:11" s="1" customFormat="1" x14ac:dyDescent="0.2">
      <c r="A50" s="5" t="s">
        <v>33</v>
      </c>
      <c r="B50" s="6">
        <v>645570</v>
      </c>
      <c r="C50" s="6">
        <v>226715</v>
      </c>
      <c r="D50" s="7">
        <f t="shared" si="0"/>
        <v>0.35118577381228994</v>
      </c>
      <c r="E50" s="4"/>
      <c r="F50" s="8" t="s">
        <v>33</v>
      </c>
      <c r="G50" s="9">
        <v>599000</v>
      </c>
      <c r="H50" s="9">
        <v>209000</v>
      </c>
      <c r="I50" s="10">
        <f t="shared" si="1"/>
        <v>0.34891485809682804</v>
      </c>
      <c r="K50" s="18">
        <f t="shared" si="2"/>
        <v>-2.2709157154618964E-3</v>
      </c>
    </row>
    <row r="51" spans="1:11" s="1" customFormat="1" x14ac:dyDescent="0.2">
      <c r="A51" s="5" t="s">
        <v>22</v>
      </c>
      <c r="B51" s="6">
        <v>7738692</v>
      </c>
      <c r="C51" s="6">
        <v>8974260</v>
      </c>
      <c r="D51" s="7">
        <f t="shared" si="0"/>
        <v>1.1596610900136612</v>
      </c>
      <c r="E51" s="4"/>
      <c r="F51" s="8" t="s">
        <v>22</v>
      </c>
      <c r="G51" s="9">
        <v>7470000</v>
      </c>
      <c r="H51" s="9">
        <v>6714000</v>
      </c>
      <c r="I51" s="10">
        <f t="shared" si="1"/>
        <v>0.89879518072289155</v>
      </c>
      <c r="K51" s="18">
        <f t="shared" si="2"/>
        <v>-0.26086590929076969</v>
      </c>
    </row>
    <row r="52" spans="1:11" s="1" customFormat="1" x14ac:dyDescent="0.2">
      <c r="A52" s="5" t="s">
        <v>14</v>
      </c>
      <c r="B52" s="6">
        <v>5895908</v>
      </c>
      <c r="C52" s="6">
        <v>17550157</v>
      </c>
      <c r="D52" s="7">
        <f t="shared" si="0"/>
        <v>2.9766673767636807</v>
      </c>
      <c r="E52" s="4"/>
      <c r="F52" s="8" t="s">
        <v>14</v>
      </c>
      <c r="G52" s="9">
        <v>5676000</v>
      </c>
      <c r="H52" s="9">
        <v>4243000</v>
      </c>
      <c r="I52" s="10">
        <f t="shared" si="1"/>
        <v>0.74753347427766037</v>
      </c>
      <c r="K52" s="18">
        <f t="shared" si="2"/>
        <v>-2.2291339024860202</v>
      </c>
    </row>
    <row r="53" spans="1:11" s="1" customFormat="1" x14ac:dyDescent="0.2">
      <c r="A53" s="5" t="s">
        <v>21</v>
      </c>
      <c r="B53" s="6">
        <v>1782959</v>
      </c>
      <c r="C53" s="6">
        <v>8100305</v>
      </c>
      <c r="D53" s="7">
        <f t="shared" si="0"/>
        <v>4.5431807461641016</v>
      </c>
      <c r="E53" s="4"/>
      <c r="F53" s="8" t="s">
        <v>21</v>
      </c>
      <c r="G53" s="9">
        <v>1739000</v>
      </c>
      <c r="H53" s="9">
        <v>1123000</v>
      </c>
      <c r="I53" s="10">
        <f t="shared" si="1"/>
        <v>0.64577343300747558</v>
      </c>
      <c r="K53" s="18">
        <f t="shared" si="2"/>
        <v>-3.8974073131566263</v>
      </c>
    </row>
    <row r="54" spans="1:11" s="1" customFormat="1" x14ac:dyDescent="0.2">
      <c r="A54" s="11" t="s">
        <v>37</v>
      </c>
      <c r="B54" s="6">
        <v>578803</v>
      </c>
      <c r="C54" s="12">
        <v>180418</v>
      </c>
      <c r="D54" s="7">
        <f t="shared" si="0"/>
        <v>0.31170881975387132</v>
      </c>
      <c r="E54" s="4"/>
      <c r="F54" s="8" t="s">
        <v>37</v>
      </c>
      <c r="G54" s="9">
        <v>564000</v>
      </c>
      <c r="H54" s="9">
        <v>175000</v>
      </c>
      <c r="I54" s="10">
        <f t="shared" si="1"/>
        <v>0.31028368794326239</v>
      </c>
      <c r="K54" s="18">
        <f t="shared" si="2"/>
        <v>-1.4251318106089372E-3</v>
      </c>
    </row>
    <row r="55" spans="1:11" x14ac:dyDescent="0.2">
      <c r="G55" s="21"/>
      <c r="H55" s="21"/>
      <c r="I55" s="22"/>
    </row>
    <row r="56" spans="1:11" x14ac:dyDescent="0.2">
      <c r="F56" s="24"/>
      <c r="G56" s="24"/>
      <c r="H56" s="24"/>
    </row>
    <row r="58" spans="1:11" x14ac:dyDescent="0.2">
      <c r="B58" s="25"/>
    </row>
  </sheetData>
  <mergeCells count="3">
    <mergeCell ref="F56:H56"/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2023-07-10T23:04:21Z</dcterms:created>
  <dcterms:modified xsi:type="dcterms:W3CDTF">2023-07-10T23:24:39Z</dcterms:modified>
</cp:coreProperties>
</file>